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熱海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<sst xmlns="http://schemas.openxmlformats.org/spreadsheetml/2006/main" count="22" uniqueCount="22">
  <si>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Gv.P.L.P.  Atami.5-1 (Jan/1)</t>
  </si>
  <si>
    <t>5-9 Ginza-cho, Atami, Shizuoka</t>
  </si>
  <si>
    <t>Index</t>
  </si>
  <si>
    <t>Change</t>
  </si>
  <si>
    <t>%</t>
  </si>
  <si>
    <t>Intensity 3.8</t>
  </si>
  <si>
    <t>Rush</t>
  </si>
  <si>
    <t>Rate of Change</t>
  </si>
  <si>
    <t>Former land bubble</t>
  </si>
  <si>
    <t>Oil crisis I</t>
  </si>
  <si>
    <t>Oil crisis II</t>
  </si>
  <si>
    <t>Plaza Accord &amp; Yen's appreciation</t>
  </si>
  <si>
    <t>Regulation on lending for lands</t>
  </si>
  <si>
    <t>1997-98</t>
  </si>
  <si>
    <t>Bankruptcies of big financial institutions</t>
  </si>
  <si>
    <t>Summer/2007</t>
  </si>
  <si>
    <t>Subprime mortgage problem</t>
  </si>
  <si>
    <t>Lehman Shock</t>
  </si>
  <si>
    <t>Note:</t>
  </si>
  <si>
    <t>Gv. Published Land Price is the value at each year's Jan/1 &amp; Sep/1.</t>
  </si>
  <si>
    <t xml:space="preserve">The price change shows the movement of the previous year. </t>
  </si>
  <si>
    <t>Commercial District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</si>
</sst>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[$-409]mmm\,\ yyyy;@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176" fontId="39" fillId="33" borderId="0" xfId="0" applyNumberFormat="1" applyFont="1" applyFill="1" applyAlignment="1">
      <alignment vertical="center"/>
    </xf>
    <xf numFmtId="176" fontId="39" fillId="33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Fill="1" applyAlignment="1">
      <alignment vertical="center"/>
    </xf>
    <xf numFmtId="0" fontId="4" fillId="0" borderId="0" xfId="60" applyFont="1" applyFill="1">
      <alignment/>
      <protection/>
    </xf>
    <xf numFmtId="3" fontId="39" fillId="0" borderId="0" xfId="0" applyNumberFormat="1" applyFont="1" applyFill="1" applyBorder="1" applyAlignment="1">
      <alignment vertical="center"/>
    </xf>
    <xf numFmtId="176" fontId="39" fillId="33" borderId="12" xfId="0" applyNumberFormat="1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4" fillId="0" borderId="0" xfId="60" applyFont="1" applyBorder="1">
      <alignment/>
      <protection/>
    </xf>
    <xf numFmtId="0" fontId="39" fillId="0" borderId="0" xfId="0" applyFont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78" fontId="39" fillId="0" borderId="10" xfId="42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178" fontId="39" fillId="0" borderId="0" xfId="42" applyNumberFormat="1" applyFont="1" applyFill="1" applyBorder="1" applyAlignment="1">
      <alignment vertical="center"/>
    </xf>
    <xf numFmtId="178" fontId="39" fillId="33" borderId="0" xfId="42" applyNumberFormat="1" applyFont="1" applyFill="1" applyBorder="1" applyAlignment="1">
      <alignment vertical="center"/>
    </xf>
    <xf numFmtId="0" fontId="39" fillId="0" borderId="14" xfId="0" applyNumberFormat="1" applyFont="1" applyFill="1" applyBorder="1" applyAlignment="1">
      <alignment horizontal="center" vertical="center"/>
    </xf>
    <xf numFmtId="178" fontId="39" fillId="33" borderId="10" xfId="42" applyNumberFormat="1" applyFont="1" applyFill="1" applyBorder="1" applyAlignment="1">
      <alignment vertical="center"/>
    </xf>
    <xf numFmtId="9" fontId="39" fillId="34" borderId="11" xfId="42" applyNumberFormat="1" applyFont="1" applyFill="1" applyBorder="1" applyAlignment="1">
      <alignment vertical="center"/>
    </xf>
    <xf numFmtId="9" fontId="39" fillId="34" borderId="14" xfId="42" applyNumberFormat="1" applyFont="1" applyFill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179" fontId="39" fillId="0" borderId="0" xfId="0" applyNumberFormat="1" applyFont="1" applyAlignment="1">
      <alignment horizontal="center"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Index of Unit Land  Price</a:t>
            </a:r>
          </a:p>
        </c:rich>
      </c:tx>
      <c:layout>
        <c:manualLayout>
          <c:xMode val="factor"/>
          <c:yMode val="factor"/>
          <c:x val="0.017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7625"/>
          <c:w val="0.9505"/>
          <c:h val="0.908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'熱海'!$D$8:$D$37</c:f>
              <c:numCache/>
            </c:numRef>
          </c:cat>
          <c:val>
            <c:numRef>
              <c:f>'熱海'!$G$8:$G$37</c:f>
              <c:numCache/>
            </c:numRef>
          </c:val>
          <c:smooth val="0"/>
        </c:ser>
        <c:marker val="1"/>
        <c:axId val="49502140"/>
        <c:axId val="42866077"/>
      </c:lineChart>
      <c:catAx>
        <c:axId val="4950214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66077"/>
        <c:crosses val="autoZero"/>
        <c:auto val="1"/>
        <c:lblOffset val="300"/>
        <c:tickLblSkip val="1"/>
        <c:noMultiLvlLbl val="0"/>
      </c:catAx>
      <c:valAx>
        <c:axId val="42866077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0214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Rate of Change of Land Price</a:t>
            </a:r>
          </a:p>
        </c:rich>
      </c:tx>
      <c:layout>
        <c:manualLayout>
          <c:xMode val="factor"/>
          <c:yMode val="factor"/>
          <c:x val="0.0202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7475"/>
          <c:w val="0.9555"/>
          <c:h val="0.908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'熱海'!$G$74:$G$102</c:f>
              <c:numCache/>
            </c:numRef>
          </c:cat>
          <c:val>
            <c:numRef>
              <c:f>'熱海'!$H$74:$H$102</c:f>
              <c:numCache/>
            </c:numRef>
          </c:val>
          <c:smooth val="0"/>
        </c:ser>
        <c:marker val="1"/>
        <c:axId val="50250374"/>
        <c:axId val="49600183"/>
      </c:lineChart>
      <c:catAx>
        <c:axId val="5025037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00183"/>
        <c:crossesAt val="-40"/>
        <c:auto val="1"/>
        <c:lblOffset val="300"/>
        <c:tickLblSkip val="1"/>
        <c:noMultiLvlLbl val="0"/>
      </c:catAx>
      <c:valAx>
        <c:axId val="49600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50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19050</xdr:rowOff>
    </xdr:from>
    <xdr:to>
      <xdr:col>17</xdr:col>
      <xdr:colOff>219075</xdr:colOff>
      <xdr:row>45</xdr:row>
      <xdr:rowOff>123825</xdr:rowOff>
    </xdr:to>
    <xdr:graphicFrame>
      <xdr:nvGraphicFramePr>
        <xdr:cNvPr id="1" name="Chart 13"/>
        <xdr:cNvGraphicFramePr/>
      </xdr:nvGraphicFramePr>
      <xdr:xfrm>
        <a:off x="4438650" y="590550"/>
        <a:ext cx="62579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60</xdr:row>
      <xdr:rowOff>28575</xdr:rowOff>
    </xdr:from>
    <xdr:to>
      <xdr:col>17</xdr:col>
      <xdr:colOff>276225</xdr:colOff>
      <xdr:row>102</xdr:row>
      <xdr:rowOff>0</xdr:rowOff>
    </xdr:to>
    <xdr:graphicFrame>
      <xdr:nvGraphicFramePr>
        <xdr:cNvPr id="2" name="Chart 13"/>
        <xdr:cNvGraphicFramePr/>
      </xdr:nvGraphicFramePr>
      <xdr:xfrm>
        <a:off x="4419600" y="8601075"/>
        <a:ext cx="63341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="95" zoomScaleNormal="95" zoomScalePageLayoutView="0" workbookViewId="0" topLeftCell="A1">
      <selection activeCell="A1" sqref="A1"/>
    </sheetView>
  </sheetViews>
  <sheetFormatPr defaultColWidth="9.00390625" defaultRowHeight="11.25" customHeight="1"/>
  <cols>
    <col min="1" max="1" width="5.25390625" style="13" customWidth="1"/>
    <col min="2" max="3" width="7.125" style="13" customWidth="1"/>
    <col min="4" max="4" width="5.50390625" style="13" customWidth="1"/>
    <col min="5" max="5" width="8.75390625" style="13" customWidth="1"/>
    <col min="6" max="6" width="10.125" style="13" customWidth="1"/>
    <col min="7" max="7" width="6.625" style="13" customWidth="1"/>
    <col min="8" max="8" width="7.125" style="13" customWidth="1"/>
    <col min="9" max="16384" width="8.875" style="13" customWidth="1"/>
  </cols>
  <sheetData>
    <row r="1" spans="1:6" ht="11.25" customHeight="1">
      <c r="A1" s="17"/>
      <c r="D1" s="42" t="s">
        <v>0</v>
      </c>
      <c r="E1" s="43"/>
      <c r="F1" s="43"/>
    </row>
    <row r="2" spans="4:8" ht="11.25" customHeight="1">
      <c r="D2" s="42" t="s">
        <v>1</v>
      </c>
      <c r="E2" s="43"/>
      <c r="F2" s="43"/>
      <c r="G2" s="43"/>
      <c r="H2" s="43"/>
    </row>
    <row r="3" spans="4:7" ht="11.25" customHeight="1">
      <c r="D3" s="42" t="s">
        <v>21</v>
      </c>
      <c r="E3" s="43"/>
      <c r="F3" s="43"/>
      <c r="G3" s="43"/>
    </row>
    <row r="4" spans="4:8" ht="11.25" customHeight="1">
      <c r="D4" s="24"/>
      <c r="E4" s="25"/>
      <c r="F4" s="26"/>
      <c r="G4" s="27" t="s">
        <v>2</v>
      </c>
      <c r="H4" s="17" t="s">
        <v>3</v>
      </c>
    </row>
    <row r="5" spans="4:8" ht="11.25" customHeight="1">
      <c r="D5" s="6">
        <v>1980</v>
      </c>
      <c r="E5" s="7"/>
      <c r="F5" s="8"/>
      <c r="G5" s="28"/>
      <c r="H5" s="31" t="s">
        <v>4</v>
      </c>
    </row>
    <row r="6" spans="4:8" ht="11.25" customHeight="1">
      <c r="D6" s="3">
        <f>D5+1</f>
        <v>1981</v>
      </c>
      <c r="E6" s="2"/>
      <c r="F6" s="1"/>
      <c r="G6" s="18"/>
      <c r="H6" s="12"/>
    </row>
    <row r="7" spans="4:8" ht="11.25" customHeight="1">
      <c r="D7" s="3">
        <f aca="true" t="shared" si="0" ref="D7:D22">D6+1</f>
        <v>1982</v>
      </c>
      <c r="E7" s="2"/>
      <c r="F7" s="1"/>
      <c r="G7" s="18"/>
      <c r="H7" s="12"/>
    </row>
    <row r="8" spans="4:8" ht="11.25" customHeight="1">
      <c r="D8" s="3">
        <f t="shared" si="0"/>
        <v>1983</v>
      </c>
      <c r="E8" s="2">
        <v>400000</v>
      </c>
      <c r="F8" s="1"/>
      <c r="G8" s="14">
        <v>100</v>
      </c>
      <c r="H8" s="12"/>
    </row>
    <row r="9" spans="4:8" ht="11.25" customHeight="1">
      <c r="D9" s="3">
        <f t="shared" si="0"/>
        <v>1984</v>
      </c>
      <c r="E9" s="2">
        <v>411000</v>
      </c>
      <c r="F9" s="1"/>
      <c r="G9" s="15">
        <f>E9/E$8*100</f>
        <v>102.75000000000001</v>
      </c>
      <c r="H9" s="38">
        <f aca="true" t="shared" si="1" ref="H9:H37">G9/G8</f>
        <v>1.0275</v>
      </c>
    </row>
    <row r="10" spans="4:8" ht="11.25" customHeight="1">
      <c r="D10" s="3">
        <f t="shared" si="0"/>
        <v>1985</v>
      </c>
      <c r="E10" s="2">
        <v>420000</v>
      </c>
      <c r="F10" s="1"/>
      <c r="G10" s="15">
        <f aca="true" t="shared" si="2" ref="G10:G37">E10/E$8*100</f>
        <v>105</v>
      </c>
      <c r="H10" s="38">
        <f t="shared" si="1"/>
        <v>1.021897810218978</v>
      </c>
    </row>
    <row r="11" spans="4:8" ht="11.25" customHeight="1">
      <c r="D11" s="3">
        <f t="shared" si="0"/>
        <v>1986</v>
      </c>
      <c r="E11" s="2">
        <v>429000</v>
      </c>
      <c r="F11" s="1"/>
      <c r="G11" s="15">
        <f t="shared" si="2"/>
        <v>107.25</v>
      </c>
      <c r="H11" s="38">
        <f t="shared" si="1"/>
        <v>1.0214285714285714</v>
      </c>
    </row>
    <row r="12" spans="4:8" ht="11.25" customHeight="1">
      <c r="D12" s="3">
        <f t="shared" si="0"/>
        <v>1987</v>
      </c>
      <c r="E12" s="2">
        <v>438000</v>
      </c>
      <c r="F12" s="1"/>
      <c r="G12" s="15">
        <f t="shared" si="2"/>
        <v>109.5</v>
      </c>
      <c r="H12" s="38">
        <f t="shared" si="1"/>
        <v>1.020979020979021</v>
      </c>
    </row>
    <row r="13" spans="2:8" ht="11.25" customHeight="1">
      <c r="B13" s="17" t="s">
        <v>6</v>
      </c>
      <c r="D13" s="3">
        <f t="shared" si="0"/>
        <v>1988</v>
      </c>
      <c r="E13" s="2">
        <v>494000</v>
      </c>
      <c r="F13" s="1"/>
      <c r="G13" s="15">
        <f t="shared" si="2"/>
        <v>123.50000000000001</v>
      </c>
      <c r="H13" s="38">
        <f t="shared" si="1"/>
        <v>1.127853881278539</v>
      </c>
    </row>
    <row r="14" spans="4:8" ht="11.25" customHeight="1">
      <c r="D14" s="3">
        <f t="shared" si="0"/>
        <v>1989</v>
      </c>
      <c r="E14" s="2">
        <v>810000</v>
      </c>
      <c r="F14" s="1"/>
      <c r="G14" s="15">
        <f t="shared" si="2"/>
        <v>202.5</v>
      </c>
      <c r="H14" s="38">
        <f t="shared" si="1"/>
        <v>1.6396761133603237</v>
      </c>
    </row>
    <row r="15" spans="4:8" ht="11.25" customHeight="1">
      <c r="D15" s="9">
        <f t="shared" si="0"/>
        <v>1990</v>
      </c>
      <c r="E15" s="7">
        <v>1280000</v>
      </c>
      <c r="F15" s="8"/>
      <c r="G15" s="16">
        <f t="shared" si="2"/>
        <v>320</v>
      </c>
      <c r="H15" s="39">
        <f t="shared" si="1"/>
        <v>1.5802469135802468</v>
      </c>
    </row>
    <row r="16" spans="2:8" ht="11.25" customHeight="1">
      <c r="B16" s="17" t="s">
        <v>5</v>
      </c>
      <c r="D16" s="3">
        <f t="shared" si="0"/>
        <v>1991</v>
      </c>
      <c r="E16" s="2">
        <v>1530000</v>
      </c>
      <c r="F16" s="1"/>
      <c r="G16" s="15">
        <f t="shared" si="2"/>
        <v>382.5</v>
      </c>
      <c r="H16" s="38">
        <f t="shared" si="1"/>
        <v>1.1953125</v>
      </c>
    </row>
    <row r="17" spans="4:8" ht="11.25" customHeight="1">
      <c r="D17" s="3">
        <f t="shared" si="0"/>
        <v>1992</v>
      </c>
      <c r="E17" s="2">
        <v>1430000</v>
      </c>
      <c r="F17" s="1"/>
      <c r="G17" s="15">
        <f t="shared" si="2"/>
        <v>357.5</v>
      </c>
      <c r="H17" s="38">
        <f t="shared" si="1"/>
        <v>0.934640522875817</v>
      </c>
    </row>
    <row r="18" spans="4:8" ht="11.25" customHeight="1">
      <c r="D18" s="3">
        <f t="shared" si="0"/>
        <v>1993</v>
      </c>
      <c r="E18" s="2">
        <v>1190000</v>
      </c>
      <c r="F18" s="1"/>
      <c r="G18" s="15">
        <f t="shared" si="2"/>
        <v>297.5</v>
      </c>
      <c r="H18" s="38">
        <f t="shared" si="1"/>
        <v>0.8321678321678322</v>
      </c>
    </row>
    <row r="19" spans="4:8" ht="11.25" customHeight="1">
      <c r="D19" s="3">
        <f t="shared" si="0"/>
        <v>1994</v>
      </c>
      <c r="E19" s="2">
        <v>1040000</v>
      </c>
      <c r="F19" s="1"/>
      <c r="G19" s="15">
        <f t="shared" si="2"/>
        <v>260</v>
      </c>
      <c r="H19" s="38">
        <f t="shared" si="1"/>
        <v>0.8739495798319328</v>
      </c>
    </row>
    <row r="20" spans="4:8" ht="11.25" customHeight="1">
      <c r="D20" s="3">
        <f t="shared" si="0"/>
        <v>1995</v>
      </c>
      <c r="E20" s="4">
        <v>948000</v>
      </c>
      <c r="F20" s="1"/>
      <c r="G20" s="15">
        <f t="shared" si="2"/>
        <v>237</v>
      </c>
      <c r="H20" s="38">
        <f t="shared" si="1"/>
        <v>0.9115384615384615</v>
      </c>
    </row>
    <row r="21" spans="4:8" ht="11.25" customHeight="1">
      <c r="D21" s="3">
        <f t="shared" si="0"/>
        <v>1996</v>
      </c>
      <c r="E21" s="4">
        <v>770000</v>
      </c>
      <c r="F21" s="4"/>
      <c r="G21" s="15">
        <f t="shared" si="2"/>
        <v>192.5</v>
      </c>
      <c r="H21" s="38">
        <f t="shared" si="1"/>
        <v>0.8122362869198312</v>
      </c>
    </row>
    <row r="22" spans="4:8" ht="11.25" customHeight="1">
      <c r="D22" s="3">
        <f t="shared" si="0"/>
        <v>1997</v>
      </c>
      <c r="E22" s="2">
        <v>650000</v>
      </c>
      <c r="F22" s="1"/>
      <c r="G22" s="15">
        <f t="shared" si="2"/>
        <v>162.5</v>
      </c>
      <c r="H22" s="38">
        <f t="shared" si="1"/>
        <v>0.8441558441558441</v>
      </c>
    </row>
    <row r="23" spans="4:8" ht="11.25" customHeight="1">
      <c r="D23" s="3">
        <f aca="true" t="shared" si="3" ref="D23:D45">D22+1</f>
        <v>1998</v>
      </c>
      <c r="E23" s="2">
        <v>560000</v>
      </c>
      <c r="F23" s="1"/>
      <c r="G23" s="15">
        <f t="shared" si="2"/>
        <v>140</v>
      </c>
      <c r="H23" s="38">
        <f t="shared" si="1"/>
        <v>0.8615384615384616</v>
      </c>
    </row>
    <row r="24" spans="4:8" ht="11.25" customHeight="1">
      <c r="D24" s="3">
        <f t="shared" si="3"/>
        <v>1999</v>
      </c>
      <c r="E24" s="2">
        <v>420000</v>
      </c>
      <c r="F24" s="1"/>
      <c r="G24" s="15">
        <f t="shared" si="2"/>
        <v>105</v>
      </c>
      <c r="H24" s="38">
        <f t="shared" si="1"/>
        <v>0.75</v>
      </c>
    </row>
    <row r="25" spans="4:8" ht="11.25" customHeight="1">
      <c r="D25" s="9">
        <f t="shared" si="3"/>
        <v>2000</v>
      </c>
      <c r="E25" s="7">
        <v>320000</v>
      </c>
      <c r="F25" s="8"/>
      <c r="G25" s="16">
        <f t="shared" si="2"/>
        <v>80</v>
      </c>
      <c r="H25" s="39">
        <f t="shared" si="1"/>
        <v>0.7619047619047619</v>
      </c>
    </row>
    <row r="26" spans="4:8" ht="11.25" customHeight="1">
      <c r="D26" s="3">
        <f t="shared" si="3"/>
        <v>2001</v>
      </c>
      <c r="E26" s="2">
        <v>260000</v>
      </c>
      <c r="F26" s="1"/>
      <c r="G26" s="15">
        <f t="shared" si="2"/>
        <v>65</v>
      </c>
      <c r="H26" s="38">
        <f t="shared" si="1"/>
        <v>0.8125</v>
      </c>
    </row>
    <row r="27" spans="4:8" ht="11.25" customHeight="1">
      <c r="D27" s="3">
        <f t="shared" si="3"/>
        <v>2002</v>
      </c>
      <c r="E27" s="2">
        <v>229000</v>
      </c>
      <c r="F27" s="1"/>
      <c r="G27" s="15">
        <f t="shared" si="2"/>
        <v>57.25</v>
      </c>
      <c r="H27" s="38">
        <f t="shared" si="1"/>
        <v>0.8807692307692307</v>
      </c>
    </row>
    <row r="28" spans="4:8" ht="11.25" customHeight="1">
      <c r="D28" s="3">
        <f t="shared" si="3"/>
        <v>2003</v>
      </c>
      <c r="E28" s="2">
        <v>200000</v>
      </c>
      <c r="F28" s="1"/>
      <c r="G28" s="15">
        <f t="shared" si="2"/>
        <v>50</v>
      </c>
      <c r="H28" s="38">
        <f t="shared" si="1"/>
        <v>0.8733624454148472</v>
      </c>
    </row>
    <row r="29" spans="4:8" ht="11.25" customHeight="1">
      <c r="D29" s="3">
        <f t="shared" si="3"/>
        <v>2004</v>
      </c>
      <c r="E29" s="2">
        <v>178000</v>
      </c>
      <c r="F29" s="1"/>
      <c r="G29" s="15">
        <f t="shared" si="2"/>
        <v>44.5</v>
      </c>
      <c r="H29" s="38">
        <f t="shared" si="1"/>
        <v>0.89</v>
      </c>
    </row>
    <row r="30" spans="4:8" ht="11.25" customHeight="1">
      <c r="D30" s="3">
        <f t="shared" si="3"/>
        <v>2005</v>
      </c>
      <c r="E30" s="2">
        <v>163000</v>
      </c>
      <c r="F30" s="1"/>
      <c r="G30" s="15">
        <f t="shared" si="2"/>
        <v>40.75</v>
      </c>
      <c r="H30" s="38">
        <f t="shared" si="1"/>
        <v>0.9157303370786517</v>
      </c>
    </row>
    <row r="31" spans="4:8" ht="11.25" customHeight="1">
      <c r="D31" s="3">
        <f t="shared" si="3"/>
        <v>2006</v>
      </c>
      <c r="E31" s="2">
        <v>152000</v>
      </c>
      <c r="F31" s="1"/>
      <c r="G31" s="15">
        <f t="shared" si="2"/>
        <v>38</v>
      </c>
      <c r="H31" s="38">
        <f t="shared" si="1"/>
        <v>0.9325153374233128</v>
      </c>
    </row>
    <row r="32" spans="4:8" ht="11.25" customHeight="1">
      <c r="D32" s="3">
        <f t="shared" si="3"/>
        <v>2007</v>
      </c>
      <c r="E32" s="2">
        <v>147000</v>
      </c>
      <c r="F32" s="1"/>
      <c r="G32" s="15">
        <f t="shared" si="2"/>
        <v>36.75</v>
      </c>
      <c r="H32" s="38">
        <f t="shared" si="1"/>
        <v>0.9671052631578947</v>
      </c>
    </row>
    <row r="33" spans="4:8" ht="11.25" customHeight="1">
      <c r="D33" s="3">
        <f t="shared" si="3"/>
        <v>2008</v>
      </c>
      <c r="E33" s="2">
        <v>152000</v>
      </c>
      <c r="F33" s="1"/>
      <c r="G33" s="15">
        <f t="shared" si="2"/>
        <v>38</v>
      </c>
      <c r="H33" s="38">
        <f t="shared" si="1"/>
        <v>1.034013605442177</v>
      </c>
    </row>
    <row r="34" spans="4:8" ht="11.25" customHeight="1">
      <c r="D34" s="3">
        <f t="shared" si="3"/>
        <v>2009</v>
      </c>
      <c r="E34" s="2">
        <v>150000</v>
      </c>
      <c r="F34" s="1"/>
      <c r="G34" s="21">
        <f t="shared" si="2"/>
        <v>37.5</v>
      </c>
      <c r="H34" s="38">
        <f t="shared" si="1"/>
        <v>0.9868421052631579</v>
      </c>
    </row>
    <row r="35" spans="4:8" ht="11.25" customHeight="1">
      <c r="D35" s="9">
        <f t="shared" si="3"/>
        <v>2010</v>
      </c>
      <c r="E35" s="7">
        <v>147000</v>
      </c>
      <c r="F35" s="8"/>
      <c r="G35" s="22">
        <f t="shared" si="2"/>
        <v>36.75</v>
      </c>
      <c r="H35" s="39">
        <f t="shared" si="1"/>
        <v>0.98</v>
      </c>
    </row>
    <row r="36" spans="4:8" ht="11.25" customHeight="1">
      <c r="D36" s="3">
        <f t="shared" si="3"/>
        <v>2011</v>
      </c>
      <c r="E36" s="5">
        <v>145000</v>
      </c>
      <c r="F36" s="1"/>
      <c r="G36" s="21">
        <f t="shared" si="2"/>
        <v>36.25</v>
      </c>
      <c r="H36" s="38">
        <f t="shared" si="1"/>
        <v>0.9863945578231292</v>
      </c>
    </row>
    <row r="37" spans="4:8" ht="11.25" customHeight="1">
      <c r="D37" s="3">
        <f t="shared" si="3"/>
        <v>2012</v>
      </c>
      <c r="E37" s="5">
        <v>142000</v>
      </c>
      <c r="F37" s="1"/>
      <c r="G37" s="21">
        <f t="shared" si="2"/>
        <v>35.5</v>
      </c>
      <c r="H37" s="38">
        <f t="shared" si="1"/>
        <v>0.9793103448275862</v>
      </c>
    </row>
    <row r="38" spans="4:8" ht="11.25" customHeight="1">
      <c r="D38" s="3">
        <f t="shared" si="3"/>
        <v>2013</v>
      </c>
      <c r="E38" s="5"/>
      <c r="F38" s="19"/>
      <c r="G38" s="23"/>
      <c r="H38" s="12"/>
    </row>
    <row r="39" spans="4:8" ht="11.25" customHeight="1">
      <c r="D39" s="3">
        <f t="shared" si="3"/>
        <v>2014</v>
      </c>
      <c r="E39" s="5"/>
      <c r="F39" s="19"/>
      <c r="G39" s="23"/>
      <c r="H39" s="12"/>
    </row>
    <row r="40" spans="4:8" ht="11.25" customHeight="1">
      <c r="D40" s="3">
        <f t="shared" si="3"/>
        <v>2015</v>
      </c>
      <c r="E40" s="5"/>
      <c r="F40" s="19"/>
      <c r="G40" s="23"/>
      <c r="H40" s="12"/>
    </row>
    <row r="41" spans="4:8" ht="11.25" customHeight="1">
      <c r="D41" s="3">
        <f t="shared" si="3"/>
        <v>2016</v>
      </c>
      <c r="E41" s="5"/>
      <c r="F41" s="19"/>
      <c r="G41" s="23"/>
      <c r="H41" s="20"/>
    </row>
    <row r="42" spans="4:8" ht="11.25" customHeight="1">
      <c r="D42" s="3">
        <f t="shared" si="3"/>
        <v>2017</v>
      </c>
      <c r="E42" s="5"/>
      <c r="F42" s="19"/>
      <c r="G42" s="23"/>
      <c r="H42" s="20"/>
    </row>
    <row r="43" spans="4:8" ht="11.25" customHeight="1">
      <c r="D43" s="3">
        <f t="shared" si="3"/>
        <v>2018</v>
      </c>
      <c r="E43" s="5"/>
      <c r="F43" s="19"/>
      <c r="G43" s="23"/>
      <c r="H43" s="20"/>
    </row>
    <row r="44" spans="4:8" ht="11.25" customHeight="1">
      <c r="D44" s="3">
        <f t="shared" si="3"/>
        <v>2019</v>
      </c>
      <c r="E44" s="5"/>
      <c r="F44" s="19"/>
      <c r="G44" s="23"/>
      <c r="H44" s="20"/>
    </row>
    <row r="45" spans="4:8" ht="11.25" customHeight="1">
      <c r="D45" s="3">
        <f t="shared" si="3"/>
        <v>2020</v>
      </c>
      <c r="E45" s="5"/>
      <c r="F45" s="19"/>
      <c r="G45" s="23"/>
      <c r="H45" s="10"/>
    </row>
    <row r="46" spans="4:17" ht="11.25" customHeight="1">
      <c r="D46" s="17"/>
      <c r="E46" s="17"/>
      <c r="F46" s="11"/>
      <c r="G46" s="11"/>
      <c r="H46" s="11"/>
      <c r="I46" s="17"/>
      <c r="J46" s="17"/>
      <c r="K46" s="17"/>
      <c r="L46" s="17"/>
      <c r="M46" s="17"/>
      <c r="N46" s="17"/>
      <c r="O46" s="17"/>
      <c r="P46" s="17"/>
      <c r="Q46" s="17"/>
    </row>
    <row r="47" s="17" customFormat="1" ht="11.25" customHeight="1">
      <c r="H47" s="11"/>
    </row>
    <row r="48" spans="4:8" s="17" customFormat="1" ht="11.25" customHeight="1">
      <c r="D48" s="30"/>
      <c r="E48" s="30"/>
      <c r="H48" s="11"/>
    </row>
    <row r="49" spans="2:8" s="17" customFormat="1" ht="11.25" customHeight="1">
      <c r="B49" s="17" t="s">
        <v>18</v>
      </c>
      <c r="D49" s="30"/>
      <c r="E49" s="30"/>
      <c r="H49" s="11"/>
    </row>
    <row r="50" spans="2:8" s="17" customFormat="1" ht="11.25" customHeight="1">
      <c r="B50" s="17" t="s">
        <v>19</v>
      </c>
      <c r="D50" s="30"/>
      <c r="E50" s="30"/>
      <c r="H50" s="11"/>
    </row>
    <row r="51" spans="2:8" s="17" customFormat="1" ht="11.25" customHeight="1">
      <c r="B51" s="17" t="s">
        <v>20</v>
      </c>
      <c r="D51" s="30"/>
      <c r="E51" s="30"/>
      <c r="H51" s="11"/>
    </row>
    <row r="52" spans="4:8" s="17" customFormat="1" ht="11.25" customHeight="1">
      <c r="D52" s="30"/>
      <c r="E52" s="30"/>
      <c r="H52" s="11"/>
    </row>
    <row r="53" spans="4:8" s="17" customFormat="1" ht="11.25" customHeight="1">
      <c r="D53" s="29"/>
      <c r="E53" s="29"/>
      <c r="H53" s="11"/>
    </row>
    <row r="54" spans="4:17" s="17" customFormat="1" ht="11.25" customHeight="1">
      <c r="D54" s="29"/>
      <c r="E54" s="29"/>
      <c r="H54" s="11"/>
      <c r="I54" s="13"/>
      <c r="J54" s="13"/>
      <c r="K54" s="13"/>
      <c r="L54" s="13"/>
      <c r="M54" s="13"/>
      <c r="N54" s="13"/>
      <c r="O54" s="13"/>
      <c r="P54" s="13"/>
      <c r="Q54" s="13"/>
    </row>
    <row r="55" spans="4:8" ht="11.25" customHeight="1">
      <c r="D55" s="29"/>
      <c r="E55" s="29"/>
      <c r="F55" s="17"/>
      <c r="G55" s="17"/>
      <c r="H55" s="17"/>
    </row>
    <row r="56" spans="4:8" ht="11.25" customHeight="1">
      <c r="D56" s="17"/>
      <c r="E56" s="17"/>
      <c r="F56" s="17"/>
      <c r="G56" s="17"/>
      <c r="H56" s="17"/>
    </row>
    <row r="57" ht="11.25" customHeight="1">
      <c r="H57" s="17"/>
    </row>
    <row r="58" spans="2:18" ht="11.25" customHeight="1">
      <c r="B58" s="17"/>
      <c r="C58" s="17"/>
      <c r="D58" s="17"/>
      <c r="E58" s="17"/>
      <c r="F58" s="11"/>
      <c r="G58" s="40" t="s">
        <v>7</v>
      </c>
      <c r="H58" s="40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2:18" ht="11.25" customHeight="1">
      <c r="B59" s="17"/>
      <c r="C59" s="17"/>
      <c r="D59" s="17"/>
      <c r="E59" s="17"/>
      <c r="F59" s="11"/>
      <c r="G59" s="11"/>
      <c r="H59" s="24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2:18" ht="11.25" customHeight="1">
      <c r="B60" s="17"/>
      <c r="C60" s="17"/>
      <c r="D60" s="17"/>
      <c r="E60" s="17"/>
      <c r="F60" s="11"/>
      <c r="G60" s="31">
        <v>1970</v>
      </c>
      <c r="H60" s="32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ht="11.25" customHeight="1">
      <c r="A61" s="41">
        <v>26481</v>
      </c>
      <c r="B61" s="41"/>
      <c r="C61" s="17" t="s">
        <v>8</v>
      </c>
      <c r="D61" s="17"/>
      <c r="E61" s="17"/>
      <c r="F61" s="11"/>
      <c r="G61" s="33">
        <f>G60+1</f>
        <v>1971</v>
      </c>
      <c r="H61" s="34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ht="11.25" customHeight="1">
      <c r="A62" s="41">
        <v>26938</v>
      </c>
      <c r="B62" s="41"/>
      <c r="C62" s="17" t="s">
        <v>9</v>
      </c>
      <c r="D62" s="17"/>
      <c r="E62" s="17"/>
      <c r="F62" s="11"/>
      <c r="G62" s="33">
        <f aca="true" t="shared" si="4" ref="G62:G102">G61+1</f>
        <v>1972</v>
      </c>
      <c r="H62" s="34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ht="11.25" customHeight="1">
      <c r="A63" s="41">
        <v>28887</v>
      </c>
      <c r="B63" s="41"/>
      <c r="C63" s="17" t="s">
        <v>10</v>
      </c>
      <c r="D63" s="17"/>
      <c r="E63" s="17"/>
      <c r="F63" s="11"/>
      <c r="G63" s="33">
        <f t="shared" si="4"/>
        <v>1973</v>
      </c>
      <c r="H63" s="34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ht="11.25" customHeight="1">
      <c r="A64" s="41">
        <v>31291</v>
      </c>
      <c r="B64" s="41"/>
      <c r="C64" s="17" t="s">
        <v>11</v>
      </c>
      <c r="D64" s="17"/>
      <c r="E64" s="17"/>
      <c r="F64" s="17"/>
      <c r="G64" s="33">
        <f t="shared" si="4"/>
        <v>1974</v>
      </c>
      <c r="H64" s="34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ht="11.25" customHeight="1">
      <c r="A65" s="41">
        <v>32933</v>
      </c>
      <c r="B65" s="41"/>
      <c r="C65" s="17" t="s">
        <v>12</v>
      </c>
      <c r="D65" s="17"/>
      <c r="E65" s="17"/>
      <c r="F65" s="17"/>
      <c r="G65" s="33">
        <f t="shared" si="4"/>
        <v>1975</v>
      </c>
      <c r="H65" s="34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ht="11.25" customHeight="1">
      <c r="A66" s="41" t="s">
        <v>13</v>
      </c>
      <c r="B66" s="41"/>
      <c r="C66" s="17" t="s">
        <v>14</v>
      </c>
      <c r="D66" s="17"/>
      <c r="E66" s="17"/>
      <c r="F66" s="17"/>
      <c r="G66" s="33">
        <f t="shared" si="4"/>
        <v>1976</v>
      </c>
      <c r="H66" s="34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ht="11.25" customHeight="1">
      <c r="A67" s="41" t="s">
        <v>15</v>
      </c>
      <c r="B67" s="41"/>
      <c r="C67" s="17" t="s">
        <v>16</v>
      </c>
      <c r="D67" s="17"/>
      <c r="E67" s="17"/>
      <c r="F67" s="17"/>
      <c r="G67" s="33">
        <f t="shared" si="4"/>
        <v>1977</v>
      </c>
      <c r="H67" s="34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ht="11.25" customHeight="1">
      <c r="A68" s="41">
        <v>39692</v>
      </c>
      <c r="B68" s="41"/>
      <c r="C68" s="17" t="s">
        <v>17</v>
      </c>
      <c r="D68" s="17"/>
      <c r="E68" s="17"/>
      <c r="F68" s="17"/>
      <c r="G68" s="33">
        <f t="shared" si="4"/>
        <v>1978</v>
      </c>
      <c r="H68" s="34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2:18" ht="11.25" customHeight="1">
      <c r="B69" s="17"/>
      <c r="C69" s="17"/>
      <c r="D69" s="17"/>
      <c r="E69" s="17"/>
      <c r="F69" s="17"/>
      <c r="G69" s="33">
        <f t="shared" si="4"/>
        <v>1979</v>
      </c>
      <c r="H69" s="34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2:18" ht="11.25" customHeight="1">
      <c r="B70" s="17"/>
      <c r="C70" s="17"/>
      <c r="D70" s="17"/>
      <c r="E70" s="17"/>
      <c r="F70" s="17"/>
      <c r="G70" s="36">
        <f t="shared" si="4"/>
        <v>1980</v>
      </c>
      <c r="H70" s="32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2:18" ht="11.25" customHeight="1">
      <c r="B71" s="17"/>
      <c r="C71" s="17"/>
      <c r="D71" s="17"/>
      <c r="E71" s="17"/>
      <c r="F71" s="17"/>
      <c r="G71" s="33">
        <f t="shared" si="4"/>
        <v>1981</v>
      </c>
      <c r="H71" s="34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2:18" ht="11.25" customHeight="1">
      <c r="B72" s="17"/>
      <c r="C72" s="17"/>
      <c r="D72" s="17"/>
      <c r="E72" s="17"/>
      <c r="F72" s="11"/>
      <c r="G72" s="33">
        <f t="shared" si="4"/>
        <v>1982</v>
      </c>
      <c r="H72" s="34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2:18" ht="11.25" customHeight="1">
      <c r="B73" s="17"/>
      <c r="C73" s="17"/>
      <c r="D73" s="17"/>
      <c r="E73" s="17"/>
      <c r="F73" s="11"/>
      <c r="G73" s="33">
        <f t="shared" si="4"/>
        <v>1983</v>
      </c>
      <c r="H73" s="34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2:18" ht="11.25" customHeight="1">
      <c r="B74" s="17"/>
      <c r="C74" s="17"/>
      <c r="D74" s="17"/>
      <c r="E74" s="17"/>
      <c r="F74" s="11"/>
      <c r="G74" s="33">
        <f t="shared" si="4"/>
        <v>1984</v>
      </c>
      <c r="H74" s="35">
        <f>(E9-E8)/E8</f>
        <v>0.0275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2:18" ht="11.25" customHeight="1">
      <c r="B75" s="17"/>
      <c r="C75" s="17"/>
      <c r="D75" s="17"/>
      <c r="E75" s="17"/>
      <c r="F75" s="11"/>
      <c r="G75" s="33">
        <f t="shared" si="4"/>
        <v>1985</v>
      </c>
      <c r="H75" s="35">
        <f aca="true" t="shared" si="5" ref="H75:H102">(E10-E9)/E9</f>
        <v>0.021897810218978103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2:18" ht="11.25" customHeight="1">
      <c r="B76" s="17"/>
      <c r="C76" s="17"/>
      <c r="D76" s="17"/>
      <c r="E76" s="17"/>
      <c r="F76" s="11"/>
      <c r="G76" s="33">
        <f t="shared" si="4"/>
        <v>1986</v>
      </c>
      <c r="H76" s="35">
        <f t="shared" si="5"/>
        <v>0.02142857142857143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2:18" ht="11.25" customHeight="1">
      <c r="B77" s="17"/>
      <c r="C77" s="17"/>
      <c r="D77" s="17"/>
      <c r="E77" s="17"/>
      <c r="F77" s="11"/>
      <c r="G77" s="33">
        <f t="shared" si="4"/>
        <v>1987</v>
      </c>
      <c r="H77" s="35">
        <f t="shared" si="5"/>
        <v>0.02097902097902098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2:18" ht="11.25" customHeight="1">
      <c r="B78" s="17"/>
      <c r="C78" s="17"/>
      <c r="D78" s="17"/>
      <c r="E78" s="17"/>
      <c r="F78" s="11"/>
      <c r="G78" s="33">
        <f t="shared" si="4"/>
        <v>1988</v>
      </c>
      <c r="H78" s="35">
        <f t="shared" si="5"/>
        <v>0.1278538812785388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2:18" ht="11.25" customHeight="1">
      <c r="B79" s="17"/>
      <c r="C79" s="17"/>
      <c r="D79" s="17"/>
      <c r="E79" s="17"/>
      <c r="F79" s="11"/>
      <c r="G79" s="33">
        <f t="shared" si="4"/>
        <v>1989</v>
      </c>
      <c r="H79" s="35">
        <f t="shared" si="5"/>
        <v>0.6396761133603239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2:18" ht="11.25" customHeight="1">
      <c r="B80" s="17"/>
      <c r="C80" s="17"/>
      <c r="D80" s="17"/>
      <c r="E80" s="17"/>
      <c r="F80" s="11"/>
      <c r="G80" s="36">
        <f t="shared" si="4"/>
        <v>1990</v>
      </c>
      <c r="H80" s="37">
        <f t="shared" si="5"/>
        <v>0.5802469135802469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2:18" ht="11.25" customHeight="1">
      <c r="B81" s="17"/>
      <c r="C81" s="17"/>
      <c r="D81" s="17"/>
      <c r="E81" s="17"/>
      <c r="F81" s="11"/>
      <c r="G81" s="33">
        <f t="shared" si="4"/>
        <v>1991</v>
      </c>
      <c r="H81" s="35">
        <f t="shared" si="5"/>
        <v>0.1953125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2:18" ht="11.25" customHeight="1">
      <c r="B82" s="17"/>
      <c r="C82" s="17"/>
      <c r="D82" s="17"/>
      <c r="E82" s="17"/>
      <c r="F82" s="11"/>
      <c r="G82" s="33">
        <f t="shared" si="4"/>
        <v>1992</v>
      </c>
      <c r="H82" s="35">
        <f t="shared" si="5"/>
        <v>-0.06535947712418301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2:18" ht="11.25" customHeight="1">
      <c r="B83" s="17"/>
      <c r="C83" s="17"/>
      <c r="D83" s="17"/>
      <c r="E83" s="17"/>
      <c r="F83" s="11"/>
      <c r="G83" s="33">
        <f t="shared" si="4"/>
        <v>1993</v>
      </c>
      <c r="H83" s="35">
        <f t="shared" si="5"/>
        <v>-0.16783216783216784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2:18" ht="11.25" customHeight="1">
      <c r="B84" s="17"/>
      <c r="C84" s="17"/>
      <c r="D84" s="17"/>
      <c r="E84" s="17"/>
      <c r="F84" s="11"/>
      <c r="G84" s="33">
        <f t="shared" si="4"/>
        <v>1994</v>
      </c>
      <c r="H84" s="35">
        <f t="shared" si="5"/>
        <v>-0.12605042016806722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2:18" ht="11.25" customHeight="1">
      <c r="B85" s="17"/>
      <c r="C85" s="17"/>
      <c r="D85" s="17"/>
      <c r="E85" s="17"/>
      <c r="F85" s="11"/>
      <c r="G85" s="33">
        <f t="shared" si="4"/>
        <v>1995</v>
      </c>
      <c r="H85" s="35">
        <f t="shared" si="5"/>
        <v>-0.08846153846153847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2:18" ht="11.25" customHeight="1">
      <c r="B86" s="17"/>
      <c r="C86" s="17"/>
      <c r="D86" s="17"/>
      <c r="E86" s="17"/>
      <c r="F86" s="17"/>
      <c r="G86" s="33">
        <f t="shared" si="4"/>
        <v>1996</v>
      </c>
      <c r="H86" s="35">
        <f t="shared" si="5"/>
        <v>-0.1877637130801688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2:18" ht="11.25" customHeight="1">
      <c r="B87" s="17"/>
      <c r="C87" s="17"/>
      <c r="D87" s="17"/>
      <c r="E87" s="17"/>
      <c r="F87" s="17"/>
      <c r="G87" s="33">
        <f t="shared" si="4"/>
        <v>1997</v>
      </c>
      <c r="H87" s="35">
        <f t="shared" si="5"/>
        <v>-0.15584415584415584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2:18" ht="11.25" customHeight="1">
      <c r="B88" s="17"/>
      <c r="C88" s="17"/>
      <c r="D88" s="17"/>
      <c r="E88" s="17"/>
      <c r="F88" s="17"/>
      <c r="G88" s="33">
        <f t="shared" si="4"/>
        <v>1998</v>
      </c>
      <c r="H88" s="35">
        <f t="shared" si="5"/>
        <v>-0.13846153846153847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2:18" ht="11.25" customHeight="1">
      <c r="B89" s="17"/>
      <c r="C89" s="17"/>
      <c r="D89" s="17"/>
      <c r="E89" s="17"/>
      <c r="F89" s="17"/>
      <c r="G89" s="33">
        <f t="shared" si="4"/>
        <v>1999</v>
      </c>
      <c r="H89" s="35">
        <f t="shared" si="5"/>
        <v>-0.25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2:18" ht="11.25" customHeight="1">
      <c r="B90" s="17"/>
      <c r="C90" s="17"/>
      <c r="D90" s="17"/>
      <c r="E90" s="17"/>
      <c r="F90" s="17"/>
      <c r="G90" s="36">
        <f t="shared" si="4"/>
        <v>2000</v>
      </c>
      <c r="H90" s="37">
        <f t="shared" si="5"/>
        <v>-0.23809523809523808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2:18" ht="11.25" customHeight="1">
      <c r="B91" s="17"/>
      <c r="C91" s="17"/>
      <c r="D91" s="17"/>
      <c r="E91" s="17"/>
      <c r="F91" s="17"/>
      <c r="G91" s="33">
        <f t="shared" si="4"/>
        <v>2001</v>
      </c>
      <c r="H91" s="35">
        <f t="shared" si="5"/>
        <v>-0.1875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2:18" ht="11.25" customHeight="1">
      <c r="B92" s="17"/>
      <c r="C92" s="17"/>
      <c r="D92" s="17"/>
      <c r="E92" s="17"/>
      <c r="F92" s="17"/>
      <c r="G92" s="33">
        <f t="shared" si="4"/>
        <v>2002</v>
      </c>
      <c r="H92" s="35">
        <f t="shared" si="5"/>
        <v>-0.11923076923076924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2:18" ht="11.25" customHeight="1">
      <c r="B93" s="17"/>
      <c r="C93" s="17"/>
      <c r="D93" s="17"/>
      <c r="E93" s="17"/>
      <c r="F93" s="17"/>
      <c r="G93" s="33">
        <f t="shared" si="4"/>
        <v>2003</v>
      </c>
      <c r="H93" s="35">
        <f t="shared" si="5"/>
        <v>-0.12663755458515283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2:18" ht="11.25" customHeight="1">
      <c r="B94" s="17"/>
      <c r="C94" s="17"/>
      <c r="D94" s="17"/>
      <c r="E94" s="17"/>
      <c r="F94" s="17"/>
      <c r="G94" s="33">
        <f t="shared" si="4"/>
        <v>2004</v>
      </c>
      <c r="H94" s="35">
        <f t="shared" si="5"/>
        <v>-0.11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2:18" ht="11.25" customHeight="1">
      <c r="B95" s="17"/>
      <c r="C95" s="17"/>
      <c r="D95" s="17"/>
      <c r="E95" s="17"/>
      <c r="F95" s="17"/>
      <c r="G95" s="33">
        <f t="shared" si="4"/>
        <v>2005</v>
      </c>
      <c r="H95" s="35">
        <f t="shared" si="5"/>
        <v>-0.08426966292134831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2:18" ht="11.25" customHeight="1">
      <c r="B96" s="17"/>
      <c r="C96" s="17"/>
      <c r="D96" s="17"/>
      <c r="E96" s="17"/>
      <c r="F96" s="17"/>
      <c r="G96" s="33">
        <f t="shared" si="4"/>
        <v>2006</v>
      </c>
      <c r="H96" s="35">
        <f t="shared" si="5"/>
        <v>-0.06748466257668712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2:18" ht="11.25" customHeight="1">
      <c r="B97" s="17"/>
      <c r="C97" s="17"/>
      <c r="D97" s="17"/>
      <c r="E97" s="17"/>
      <c r="F97" s="17"/>
      <c r="G97" s="33">
        <f t="shared" si="4"/>
        <v>2007</v>
      </c>
      <c r="H97" s="35">
        <f t="shared" si="5"/>
        <v>-0.03289473684210526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2:18" ht="11.25" customHeight="1">
      <c r="B98" s="17"/>
      <c r="C98" s="17"/>
      <c r="D98" s="17"/>
      <c r="E98" s="17"/>
      <c r="F98" s="17"/>
      <c r="G98" s="33">
        <f t="shared" si="4"/>
        <v>2008</v>
      </c>
      <c r="H98" s="35">
        <f t="shared" si="5"/>
        <v>0.034013605442176874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2:18" ht="11.25" customHeight="1">
      <c r="B99" s="17"/>
      <c r="C99" s="17"/>
      <c r="D99" s="17"/>
      <c r="E99" s="17"/>
      <c r="F99" s="17"/>
      <c r="G99" s="33">
        <f t="shared" si="4"/>
        <v>2009</v>
      </c>
      <c r="H99" s="35">
        <f t="shared" si="5"/>
        <v>-0.013157894736842105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2:18" ht="11.25" customHeight="1">
      <c r="B100" s="17"/>
      <c r="C100" s="17"/>
      <c r="D100" s="17"/>
      <c r="E100" s="17"/>
      <c r="F100" s="17"/>
      <c r="G100" s="33">
        <f t="shared" si="4"/>
        <v>2010</v>
      </c>
      <c r="H100" s="35">
        <f t="shared" si="5"/>
        <v>-0.02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2:18" ht="11.25" customHeight="1">
      <c r="B101" s="17"/>
      <c r="C101" s="17"/>
      <c r="D101" s="17"/>
      <c r="E101" s="17"/>
      <c r="F101" s="17"/>
      <c r="G101" s="36">
        <f t="shared" si="4"/>
        <v>2011</v>
      </c>
      <c r="H101" s="37">
        <f t="shared" si="5"/>
        <v>-0.013605442176870748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2:18" ht="11.25" customHeight="1">
      <c r="B102" s="17"/>
      <c r="C102" s="17"/>
      <c r="D102" s="17"/>
      <c r="E102" s="17"/>
      <c r="F102" s="17"/>
      <c r="G102" s="33">
        <f t="shared" si="4"/>
        <v>2012</v>
      </c>
      <c r="H102" s="35">
        <f t="shared" si="5"/>
        <v>-0.020689655172413793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2:18" ht="11.2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2:18" ht="11.25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2:18" ht="11.2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</sheetData>
  <sheetProtection/>
  <mergeCells count="12">
    <mergeCell ref="D1:F1"/>
    <mergeCell ref="D3:G3"/>
    <mergeCell ref="D2:H2"/>
    <mergeCell ref="A61:B61"/>
    <mergeCell ref="A62:B62"/>
    <mergeCell ref="A63:B63"/>
    <mergeCell ref="G58:H58"/>
    <mergeCell ref="A64:B64"/>
    <mergeCell ref="A65:B65"/>
    <mergeCell ref="A66:B66"/>
    <mergeCell ref="A67:B67"/>
    <mergeCell ref="A68:B68"/>
  </mergeCells>
  <printOptions/>
  <pageMargins left="0.7086614173228347" right="0.7086614173228347" top="0.9448818897637796" bottom="0.15748031496062992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2012-12-13T13:12:24Z</cp:lastPrinted>
  <dcterms:created xsi:type="dcterms:W3CDTF">2012-05-13T06:14:34Z</dcterms:created>
  <dcterms:modified xsi:type="dcterms:W3CDTF">2012-12-13T13:31:39Z</dcterms:modified>
  <cp:category/>
  <cp:version/>
  <cp:contentType/>
  <cp:contentStatus/>
</cp:coreProperties>
</file>